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cwccouncil-my.sharepoint.com/personal/nathan_griffiths_cheshirewestandchester_gov_uk/Documents/"/>
    </mc:Choice>
  </mc:AlternateContent>
  <xr:revisionPtr revIDLastSave="1" documentId="8_{0CB205C0-24F7-43FE-BA46-56B33EDB2B29}" xr6:coauthVersionLast="47" xr6:coauthVersionMax="47" xr10:uidLastSave="{A41A744B-1A21-4AE2-A9FC-6D74CC3B9974}"/>
  <bookViews>
    <workbookView xWindow="-120" yWindow="-120" windowWidth="29040" windowHeight="15720" xr2:uid="{C84DDEBA-E2EF-4D1E-A9F6-F00293316E96}"/>
  </bookViews>
  <sheets>
    <sheet name="Sheet1" sheetId="1" r:id="rId1"/>
  </sheets>
  <definedNames>
    <definedName name="_xlnm.Print_Area" localSheetId="0">Sheet1!$B$1:$K$55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55" i="1" l="1"/>
  <c r="K48" i="1" l="1"/>
  <c r="K47" i="1"/>
  <c r="K53" i="1"/>
  <c r="K51" i="1"/>
  <c r="K50" i="1"/>
  <c r="K45" i="1"/>
  <c r="K44" i="1"/>
  <c r="K43" i="1"/>
  <c r="K42" i="1"/>
  <c r="K41" i="1"/>
  <c r="K19" i="1"/>
  <c r="K18" i="1"/>
  <c r="K17" i="1"/>
  <c r="K16" i="1"/>
  <c r="K15" i="1"/>
  <c r="K14" i="1"/>
  <c r="K13" i="1"/>
  <c r="K12" i="1"/>
  <c r="K11" i="1"/>
  <c r="K10" i="1"/>
  <c r="K9" i="1"/>
  <c r="K8" i="1"/>
  <c r="K7" i="1"/>
  <c r="K6" i="1"/>
</calcChain>
</file>

<file path=xl/sharedStrings.xml><?xml version="1.0" encoding="utf-8"?>
<sst xmlns="http://schemas.openxmlformats.org/spreadsheetml/2006/main" count="158" uniqueCount="70">
  <si>
    <t>Manager</t>
  </si>
  <si>
    <t>Fund</t>
  </si>
  <si>
    <t>Date of Inception</t>
  </si>
  <si>
    <t xml:space="preserve">IRR </t>
  </si>
  <si>
    <t>Currency</t>
  </si>
  <si>
    <t>Committed Capital $/€/£m</t>
  </si>
  <si>
    <t>Contributions since inception $/€/£m</t>
  </si>
  <si>
    <t>Distributions since inception $/€/£m</t>
  </si>
  <si>
    <t>TVPI (distributions plus net asset value/contributions)</t>
  </si>
  <si>
    <t>Pantheon</t>
  </si>
  <si>
    <t>Europe Fund IV Limited</t>
  </si>
  <si>
    <t>EURO</t>
  </si>
  <si>
    <t>Global Secondary Fund II Limited</t>
  </si>
  <si>
    <t>USD</t>
  </si>
  <si>
    <t>USA Fund VI Limited</t>
  </si>
  <si>
    <t>Global Secondary Fund III "A" LP</t>
  </si>
  <si>
    <t>Asia Fund V LP</t>
  </si>
  <si>
    <t>Europe Fund VI LP</t>
  </si>
  <si>
    <t>USA Fund VIII Feeder LP</t>
  </si>
  <si>
    <t>Pantheon Multi Strategy Program</t>
  </si>
  <si>
    <t>Global Secondary Fund V Feeder LP</t>
  </si>
  <si>
    <t>Pantheon Access</t>
  </si>
  <si>
    <t>Pantheon - Cheshire West and Chester Council</t>
  </si>
  <si>
    <t>Pantheon Global Secondary Fund VI Feeder</t>
  </si>
  <si>
    <t>Cheshire Pension Fund 2019</t>
  </si>
  <si>
    <t>Lexington</t>
  </si>
  <si>
    <t>LCP VI-B</t>
  </si>
  <si>
    <t>GBP</t>
  </si>
  <si>
    <t>LGPS Central</t>
  </si>
  <si>
    <t xml:space="preserve">LGPSC Primary Partnership Fund </t>
  </si>
  <si>
    <t>LGPSC Direct Co-Investment</t>
  </si>
  <si>
    <t>LGPSC Primary Partnership 2021 LP</t>
  </si>
  <si>
    <t>LGPSC Co-Investments Partnership 2021 LP</t>
  </si>
  <si>
    <t>Primary Partnership 2023</t>
  </si>
  <si>
    <t>Adams Street Partners</t>
  </si>
  <si>
    <t>ASP Offshore Company Limited - 2004 U.S. Fund</t>
  </si>
  <si>
    <t>ASP Offshore Company Limited - 2004 Non-U.S. Fund</t>
  </si>
  <si>
    <t>ASP Offshore Company Limited - 2005 U.S. Fund</t>
  </si>
  <si>
    <t>ASP Offshore Company Limited - 2005 Non-U.S. Fund</t>
  </si>
  <si>
    <t>ASP Offshore Company Limited - 2006 U.S. Fund</t>
  </si>
  <si>
    <t>ASP Offshore Company Limited - 2006 Non-U.S. Fund</t>
  </si>
  <si>
    <t>ASP Offshore Company Limited - 2006 Direct Fund</t>
  </si>
  <si>
    <t>ASP Offshore Company Limited - 2007 U.S. Fund</t>
  </si>
  <si>
    <t>ASP Offshore Company Limited - 2007 Non-U.S. Fund</t>
  </si>
  <si>
    <t>ASP Offshore Company Limited - 2007 Direct Fund</t>
  </si>
  <si>
    <t>ASP Offshore Company Limited - 2009 U.S. Fund</t>
  </si>
  <si>
    <t>ASP Offshore Company Limited - 2009 Non-U.S. Developed Markets Fund</t>
  </si>
  <si>
    <t>ASP Offshore Company Limited - 2009 Non-U.S. Emerging Markets Fund</t>
  </si>
  <si>
    <t>ASP Offshore Company Limited - 2009 Direct Fund</t>
  </si>
  <si>
    <t>ASP Offshore Company Limited - Direct Co-Investment Fund</t>
  </si>
  <si>
    <t>ASP Offshore Company Limited - Co-Investment Fund II</t>
  </si>
  <si>
    <t>ASP (Feeder) Global Secondary Fund 6 LP</t>
  </si>
  <si>
    <t>Adams Street European Venture Fund 2023</t>
  </si>
  <si>
    <t>Private Equity</t>
  </si>
  <si>
    <t>Private Credit</t>
  </si>
  <si>
    <t>Infrastructure</t>
  </si>
  <si>
    <t>Core/Core Plus</t>
  </si>
  <si>
    <t>Value Add/Opportunistic</t>
  </si>
  <si>
    <t>Single Asset</t>
  </si>
  <si>
    <t>Credit Partnerhip II</t>
  </si>
  <si>
    <t>Credit Partnerhip III</t>
  </si>
  <si>
    <t>Residential Indirect Property Partnership LP</t>
  </si>
  <si>
    <t>Indirect Property</t>
  </si>
  <si>
    <t>N/A</t>
  </si>
  <si>
    <t>Adams Street 2017 Program</t>
  </si>
  <si>
    <t>Adams Street 2020 Program</t>
  </si>
  <si>
    <t>Adams Street 2022 Program</t>
  </si>
  <si>
    <t>Private Market Data values at 30 September 2025</t>
  </si>
  <si>
    <t>Net Asset Value as at 30 September 2025 $/€/£m</t>
  </si>
  <si>
    <t>Co-Investment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</si>
</sst>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_-;\-* #,##0.0_-;_-* &quot;-&quot;??_-;_-@_-"/>
    <numFmt numFmtId="165" formatCode="_-* #,##0_-;\-* #,##0_-;_-* &quot;-&quot;??_-;_-@_-"/>
    <numFmt numFmtId="166" formatCode="&quot;£&quot;#,##0.00"/>
    <numFmt numFmtId="167" formatCode="0.0%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5"/>
      <name val="Arial"/>
      <family val="2"/>
    </font>
    <font>
      <b/>
      <u val="double"/>
      <sz val="14"/>
      <name val="Arial"/>
      <family val="2"/>
    </font>
    <font>
      <sz val="12"/>
      <name val="Arial"/>
      <family val="2"/>
    </font>
    <font>
      <b/>
      <sz val="12"/>
      <name val="Arial"/>
      <family val="2"/>
    </font>
    <font>
      <i/>
      <sz val="11"/>
      <name val="Arial"/>
      <family val="2"/>
    </font>
    <font>
      <sz val="10"/>
      <name val="Tahoma"/>
      <family val="2"/>
    </font>
    <font>
      <sz val="11"/>
      <name val="Arial"/>
      <family val="2"/>
    </font>
    <font>
      <b/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6E7E6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43">
    <xf numFmtId="0" fontId="0" fillId="0" borderId="0" xfId="0"/>
    <xf numFmtId="0" fontId="4" fillId="0" borderId="0" xfId="0" applyFont="1"/>
    <xf numFmtId="0" fontId="8" fillId="0" borderId="2" xfId="0" applyFont="1" applyBorder="1"/>
    <xf numFmtId="0" fontId="8" fillId="0" borderId="3" xfId="0" applyFont="1" applyBorder="1" applyAlignment="1">
      <alignment horizontal="left"/>
    </xf>
    <xf numFmtId="0" fontId="8" fillId="0" borderId="3" xfId="0" quotePrefix="1" applyFont="1" applyBorder="1" applyAlignment="1">
      <alignment horizontal="left"/>
    </xf>
    <xf numFmtId="167" fontId="8" fillId="3" borderId="3" xfId="0" applyNumberFormat="1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164" fontId="8" fillId="3" borderId="3" xfId="2" applyNumberFormat="1" applyFont="1" applyFill="1" applyBorder="1"/>
    <xf numFmtId="164" fontId="8" fillId="3" borderId="3" xfId="2" applyNumberFormat="1" applyFont="1" applyFill="1" applyBorder="1" applyAlignment="1">
      <alignment horizontal="center"/>
    </xf>
    <xf numFmtId="164" fontId="8" fillId="3" borderId="3" xfId="1" applyNumberFormat="1" applyFont="1" applyFill="1" applyBorder="1" applyAlignment="1">
      <alignment horizontal="center"/>
    </xf>
    <xf numFmtId="0" fontId="8" fillId="0" borderId="4" xfId="0" applyFont="1" applyBorder="1"/>
    <xf numFmtId="0" fontId="8" fillId="0" borderId="5" xfId="0" quotePrefix="1" applyFont="1" applyBorder="1" applyAlignment="1">
      <alignment horizontal="left"/>
    </xf>
    <xf numFmtId="0" fontId="8" fillId="4" borderId="5" xfId="0" applyFont="1" applyFill="1" applyBorder="1" applyAlignment="1">
      <alignment horizontal="center"/>
    </xf>
    <xf numFmtId="164" fontId="4" fillId="0" borderId="0" xfId="2" applyNumberFormat="1" applyFont="1" applyFill="1"/>
    <xf numFmtId="165" fontId="4" fillId="0" borderId="0" xfId="2" applyNumberFormat="1" applyFont="1" applyFill="1"/>
    <xf numFmtId="164" fontId="8" fillId="3" borderId="5" xfId="1" applyNumberFormat="1" applyFont="1" applyFill="1" applyBorder="1" applyAlignment="1">
      <alignment horizontal="center"/>
    </xf>
    <xf numFmtId="0" fontId="8" fillId="0" borderId="5" xfId="0" applyFont="1" applyBorder="1" applyAlignment="1">
      <alignment horizontal="left"/>
    </xf>
    <xf numFmtId="0" fontId="8" fillId="0" borderId="3" xfId="0" applyFont="1" applyBorder="1"/>
    <xf numFmtId="164" fontId="8" fillId="3" borderId="6" xfId="2" applyNumberFormat="1" applyFont="1" applyFill="1" applyBorder="1"/>
    <xf numFmtId="164" fontId="8" fillId="3" borderId="7" xfId="2" applyNumberFormat="1" applyFont="1" applyFill="1" applyBorder="1"/>
    <xf numFmtId="0" fontId="2" fillId="0" borderId="0" xfId="0" applyFont="1"/>
    <xf numFmtId="0" fontId="3" fillId="0" borderId="0" xfId="0" applyFont="1"/>
    <xf numFmtId="0" fontId="5" fillId="0" borderId="0" xfId="0" applyFont="1"/>
    <xf numFmtId="0" fontId="6" fillId="0" borderId="0" xfId="0" applyFont="1"/>
    <xf numFmtId="164" fontId="5" fillId="0" borderId="0" xfId="2" applyNumberFormat="1" applyFont="1" applyFill="1" applyBorder="1"/>
    <xf numFmtId="0" fontId="9" fillId="0" borderId="2" xfId="0" applyFont="1" applyBorder="1" applyAlignment="1">
      <alignment horizontal="left"/>
    </xf>
    <xf numFmtId="0" fontId="8" fillId="0" borderId="3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4" fillId="2" borderId="8" xfId="0" applyFont="1" applyFill="1" applyBorder="1" applyAlignment="1">
      <alignment horizontal="center" vertical="top" wrapText="1"/>
    </xf>
    <xf numFmtId="0" fontId="4" fillId="2" borderId="2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4" fillId="2" borderId="3" xfId="0" applyFont="1" applyFill="1" applyBorder="1" applyAlignment="1">
      <alignment horizontal="center" vertical="top" wrapText="1"/>
    </xf>
    <xf numFmtId="164" fontId="4" fillId="2" borderId="1" xfId="2" applyNumberFormat="1" applyFont="1" applyFill="1" applyBorder="1" applyAlignment="1">
      <alignment horizontal="center" vertical="top" wrapText="1"/>
    </xf>
    <xf numFmtId="164" fontId="4" fillId="2" borderId="3" xfId="2" applyNumberFormat="1" applyFont="1" applyFill="1" applyBorder="1" applyAlignment="1">
      <alignment horizontal="center" vertical="top" wrapText="1"/>
    </xf>
    <xf numFmtId="166" fontId="4" fillId="2" borderId="1" xfId="0" applyNumberFormat="1" applyFont="1" applyFill="1" applyBorder="1" applyAlignment="1">
      <alignment horizontal="center" vertical="top" wrapText="1"/>
    </xf>
    <xf numFmtId="166" fontId="4" fillId="2" borderId="3" xfId="0" applyNumberFormat="1" applyFont="1" applyFill="1" applyBorder="1" applyAlignment="1">
      <alignment horizontal="center" vertical="top" wrapText="1"/>
    </xf>
    <xf numFmtId="166" fontId="4" fillId="2" borderId="9" xfId="0" applyNumberFormat="1" applyFont="1" applyFill="1" applyBorder="1" applyAlignment="1">
      <alignment horizontal="center" vertical="top" wrapText="1"/>
    </xf>
    <xf numFmtId="166" fontId="4" fillId="2" borderId="6" xfId="0" applyNumberFormat="1" applyFont="1" applyFill="1" applyBorder="1" applyAlignment="1">
      <alignment horizontal="center" vertical="top" wrapText="1"/>
    </xf>
    <xf numFmtId="165" fontId="4" fillId="2" borderId="1" xfId="2" quotePrefix="1" applyNumberFormat="1" applyFont="1" applyFill="1" applyBorder="1" applyAlignment="1">
      <alignment horizontal="center" vertical="top" wrapText="1"/>
    </xf>
    <xf numFmtId="165" fontId="4" fillId="2" borderId="3" xfId="2" quotePrefix="1" applyNumberFormat="1" applyFont="1" applyFill="1" applyBorder="1" applyAlignment="1">
      <alignment horizontal="center" vertical="top" wrapText="1"/>
    </xf>
    <xf numFmtId="0" fontId="9" fillId="0" borderId="10" xfId="0" applyFont="1" applyBorder="1" applyAlignment="1">
      <alignment horizontal="left"/>
    </xf>
    <xf numFmtId="0" fontId="9" fillId="0" borderId="11" xfId="0" applyFont="1" applyBorder="1" applyAlignment="1">
      <alignment horizontal="left"/>
    </xf>
    <xf numFmtId="0" fontId="9" fillId="0" borderId="12" xfId="0" applyFont="1" applyBorder="1" applyAlignment="1">
      <alignment horizontal="left"/>
    </xf>
  </cellXfs>
  <cellStyles count="4">
    <cellStyle name="Comma" xfId="1" builtinId="3"/>
    <cellStyle name="Comma 3" xfId="2" xr:uid="{AEFB32BC-3677-4AC2-B369-524B056524D7}"/>
    <cellStyle name="Normal" xfId="0" builtinId="0"/>
    <cellStyle name="Percent 2" xfId="3" xr:uid="{4F18FE01-B7E2-4453-8BB5-947A97394B3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B544C7-9C05-441D-A142-52C94F322AE0}">
  <sheetPr>
    <pageSetUpPr fitToPage="1"/>
  </sheetPr>
  <dimension ref="B1:K55"/>
  <sheetViews>
    <sheetView tabSelected="1" zoomScale="70" zoomScaleNormal="70" zoomScaleSheetLayoutView="55" workbookViewId="0">
      <selection activeCell="B1" sqref="B1:K55"/>
    </sheetView>
  </sheetViews>
  <sheetFormatPr defaultColWidth="9.140625" defaultRowHeight="15" x14ac:dyDescent="0.2"/>
  <cols>
    <col min="1" max="1" width="9.140625" style="1"/>
    <col min="2" max="2" width="24" style="1" customWidth="1"/>
    <col min="3" max="3" width="73" style="1" bestFit="1" customWidth="1"/>
    <col min="4" max="4" width="12" style="1" customWidth="1"/>
    <col min="5" max="5" width="11.5703125" style="1" customWidth="1"/>
    <col min="6" max="6" width="11.7109375" style="1" customWidth="1"/>
    <col min="7" max="7" width="15.42578125" style="14" customWidth="1"/>
    <col min="8" max="8" width="18.140625" style="13" customWidth="1"/>
    <col min="9" max="9" width="16.5703125" style="1" customWidth="1"/>
    <col min="10" max="10" width="18.5703125" style="1" customWidth="1"/>
    <col min="11" max="11" width="23.5703125" style="1" customWidth="1"/>
    <col min="12" max="16384" width="9.140625" style="1"/>
  </cols>
  <sheetData>
    <row r="1" spans="2:11" ht="20.25" thickBot="1" x14ac:dyDescent="0.35">
      <c r="B1" s="20" t="s">
        <v>67</v>
      </c>
      <c r="C1" s="21"/>
      <c r="E1" s="22"/>
      <c r="F1" s="22"/>
      <c r="G1" s="23"/>
      <c r="H1" s="24"/>
      <c r="I1" s="22"/>
      <c r="J1" s="22"/>
    </row>
    <row r="2" spans="2:11" ht="12.75" customHeight="1" x14ac:dyDescent="0.2">
      <c r="B2" s="28" t="s">
        <v>0</v>
      </c>
      <c r="C2" s="30" t="s">
        <v>1</v>
      </c>
      <c r="D2" s="30" t="s">
        <v>2</v>
      </c>
      <c r="E2" s="30" t="s">
        <v>3</v>
      </c>
      <c r="F2" s="30" t="s">
        <v>4</v>
      </c>
      <c r="G2" s="38" t="s">
        <v>5</v>
      </c>
      <c r="H2" s="32" t="s">
        <v>6</v>
      </c>
      <c r="I2" s="30" t="s">
        <v>7</v>
      </c>
      <c r="J2" s="34" t="s">
        <v>68</v>
      </c>
      <c r="K2" s="36" t="s">
        <v>8</v>
      </c>
    </row>
    <row r="3" spans="2:11" ht="15.95" customHeight="1" x14ac:dyDescent="0.2">
      <c r="B3" s="29"/>
      <c r="C3" s="31"/>
      <c r="D3" s="31"/>
      <c r="E3" s="31"/>
      <c r="F3" s="31"/>
      <c r="G3" s="39"/>
      <c r="H3" s="33"/>
      <c r="I3" s="31"/>
      <c r="J3" s="35"/>
      <c r="K3" s="37"/>
    </row>
    <row r="4" spans="2:11" ht="38.25" customHeight="1" x14ac:dyDescent="0.2">
      <c r="B4" s="29"/>
      <c r="C4" s="31"/>
      <c r="D4" s="31"/>
      <c r="E4" s="31"/>
      <c r="F4" s="31"/>
      <c r="G4" s="39"/>
      <c r="H4" s="33"/>
      <c r="I4" s="31"/>
      <c r="J4" s="35"/>
      <c r="K4" s="37"/>
    </row>
    <row r="5" spans="2:11" ht="15.75" x14ac:dyDescent="0.25">
      <c r="B5" s="25" t="s">
        <v>53</v>
      </c>
      <c r="C5" s="26"/>
      <c r="D5" s="26"/>
      <c r="E5" s="26"/>
      <c r="F5" s="26"/>
      <c r="G5" s="26"/>
      <c r="H5" s="26"/>
      <c r="I5" s="26"/>
      <c r="J5" s="26"/>
      <c r="K5" s="27"/>
    </row>
    <row r="6" spans="2:11" x14ac:dyDescent="0.2">
      <c r="B6" s="2" t="s">
        <v>9</v>
      </c>
      <c r="C6" s="3" t="s">
        <v>10</v>
      </c>
      <c r="D6" s="4">
        <v>2004</v>
      </c>
      <c r="E6" s="5">
        <v>7.0999999999999994E-2</v>
      </c>
      <c r="F6" s="6" t="s">
        <v>11</v>
      </c>
      <c r="G6" s="7">
        <v>29.7</v>
      </c>
      <c r="H6" s="7">
        <v>27.8</v>
      </c>
      <c r="I6" s="7">
        <v>41.4</v>
      </c>
      <c r="J6" s="8">
        <v>0.1</v>
      </c>
      <c r="K6" s="18">
        <f>(I6+J6)/H6</f>
        <v>1.4928057553956835</v>
      </c>
    </row>
    <row r="7" spans="2:11" x14ac:dyDescent="0.2">
      <c r="B7" s="2" t="s">
        <v>9</v>
      </c>
      <c r="C7" s="3" t="s">
        <v>12</v>
      </c>
      <c r="D7" s="4">
        <v>2004</v>
      </c>
      <c r="E7" s="5">
        <v>6.3E-2</v>
      </c>
      <c r="F7" s="6" t="s">
        <v>13</v>
      </c>
      <c r="G7" s="7">
        <v>17.649999999999999</v>
      </c>
      <c r="H7" s="7">
        <v>16.399999999999999</v>
      </c>
      <c r="I7" s="8">
        <v>20.399999999999999</v>
      </c>
      <c r="J7" s="8">
        <v>0.04</v>
      </c>
      <c r="K7" s="18">
        <f t="shared" ref="K7:K19" si="0">(I7+J7)/H7</f>
        <v>1.2463414634146341</v>
      </c>
    </row>
    <row r="8" spans="2:11" x14ac:dyDescent="0.2">
      <c r="B8" s="2" t="s">
        <v>9</v>
      </c>
      <c r="C8" s="3" t="s">
        <v>14</v>
      </c>
      <c r="D8" s="4">
        <v>2004</v>
      </c>
      <c r="E8" s="5">
        <v>6.5000000000000002E-2</v>
      </c>
      <c r="F8" s="6" t="s">
        <v>13</v>
      </c>
      <c r="G8" s="7">
        <v>35.9</v>
      </c>
      <c r="H8" s="7">
        <v>33.9</v>
      </c>
      <c r="I8" s="8">
        <v>51</v>
      </c>
      <c r="J8" s="8">
        <v>0.5</v>
      </c>
      <c r="K8" s="18">
        <f t="shared" si="0"/>
        <v>1.5191740412979351</v>
      </c>
    </row>
    <row r="9" spans="2:11" x14ac:dyDescent="0.2">
      <c r="B9" s="2" t="s">
        <v>9</v>
      </c>
      <c r="C9" s="3" t="s">
        <v>15</v>
      </c>
      <c r="D9" s="4">
        <v>2006</v>
      </c>
      <c r="E9" s="5">
        <v>1.9E-2</v>
      </c>
      <c r="F9" s="6" t="s">
        <v>13</v>
      </c>
      <c r="G9" s="7">
        <v>26.25</v>
      </c>
      <c r="H9" s="7">
        <v>25</v>
      </c>
      <c r="I9" s="8">
        <v>27.7</v>
      </c>
      <c r="J9" s="8">
        <v>0.03</v>
      </c>
      <c r="K9" s="18">
        <f t="shared" si="0"/>
        <v>1.1092</v>
      </c>
    </row>
    <row r="10" spans="2:11" x14ac:dyDescent="0.2">
      <c r="B10" s="2" t="s">
        <v>9</v>
      </c>
      <c r="C10" s="3" t="s">
        <v>16</v>
      </c>
      <c r="D10" s="4">
        <v>2007</v>
      </c>
      <c r="E10" s="5">
        <v>6.9000000000000006E-2</v>
      </c>
      <c r="F10" s="6" t="s">
        <v>13</v>
      </c>
      <c r="G10" s="7">
        <v>23.809000000000001</v>
      </c>
      <c r="H10" s="7">
        <v>22.8</v>
      </c>
      <c r="I10" s="8">
        <v>32.6</v>
      </c>
      <c r="J10" s="8">
        <v>0.5</v>
      </c>
      <c r="K10" s="18">
        <f t="shared" si="0"/>
        <v>1.4517543859649122</v>
      </c>
    </row>
    <row r="11" spans="2:11" x14ac:dyDescent="0.2">
      <c r="B11" s="2" t="s">
        <v>9</v>
      </c>
      <c r="C11" s="3" t="s">
        <v>17</v>
      </c>
      <c r="D11" s="4">
        <v>2007</v>
      </c>
      <c r="E11" s="5">
        <v>0.121</v>
      </c>
      <c r="F11" s="6" t="s">
        <v>11</v>
      </c>
      <c r="G11" s="7">
        <v>35.606000000000002</v>
      </c>
      <c r="H11" s="7">
        <v>33.700000000000003</v>
      </c>
      <c r="I11" s="8">
        <v>61.7</v>
      </c>
      <c r="J11" s="8">
        <v>5.0999999999999996</v>
      </c>
      <c r="K11" s="18">
        <f t="shared" si="0"/>
        <v>1.9821958456973292</v>
      </c>
    </row>
    <row r="12" spans="2:11" x14ac:dyDescent="0.2">
      <c r="B12" s="2" t="s">
        <v>9</v>
      </c>
      <c r="C12" s="3" t="s">
        <v>18</v>
      </c>
      <c r="D12" s="4">
        <v>2007</v>
      </c>
      <c r="E12" s="5">
        <v>0.126</v>
      </c>
      <c r="F12" s="6" t="s">
        <v>13</v>
      </c>
      <c r="G12" s="7">
        <v>25.791</v>
      </c>
      <c r="H12" s="7">
        <v>23.9</v>
      </c>
      <c r="I12" s="8">
        <v>46.6</v>
      </c>
      <c r="J12" s="8">
        <v>5.8</v>
      </c>
      <c r="K12" s="18">
        <f t="shared" si="0"/>
        <v>2.1924686192468621</v>
      </c>
    </row>
    <row r="13" spans="2:11" x14ac:dyDescent="0.2">
      <c r="B13" s="2" t="s">
        <v>9</v>
      </c>
      <c r="C13" s="3" t="s">
        <v>19</v>
      </c>
      <c r="D13" s="4">
        <v>2014</v>
      </c>
      <c r="E13" s="5">
        <v>0.129</v>
      </c>
      <c r="F13" s="6" t="s">
        <v>13</v>
      </c>
      <c r="G13" s="7">
        <v>77.290000000000006</v>
      </c>
      <c r="H13" s="7">
        <v>69</v>
      </c>
      <c r="I13" s="8">
        <v>52.8</v>
      </c>
      <c r="J13" s="8">
        <v>76.099999999999994</v>
      </c>
      <c r="K13" s="18">
        <f t="shared" si="0"/>
        <v>1.8681159420289852</v>
      </c>
    </row>
    <row r="14" spans="2:11" x14ac:dyDescent="0.2">
      <c r="B14" s="2" t="s">
        <v>9</v>
      </c>
      <c r="C14" s="3" t="s">
        <v>20</v>
      </c>
      <c r="D14" s="4">
        <v>2014</v>
      </c>
      <c r="E14" s="5">
        <v>0.09</v>
      </c>
      <c r="F14" s="6" t="s">
        <v>13</v>
      </c>
      <c r="G14" s="7">
        <v>51.4</v>
      </c>
      <c r="H14" s="7">
        <v>40.700000000000003</v>
      </c>
      <c r="I14" s="8">
        <v>43.6</v>
      </c>
      <c r="J14" s="8">
        <v>16.899999999999999</v>
      </c>
      <c r="K14" s="18">
        <f t="shared" si="0"/>
        <v>1.4864864864864864</v>
      </c>
    </row>
    <row r="15" spans="2:11" x14ac:dyDescent="0.2">
      <c r="B15" s="2" t="s">
        <v>9</v>
      </c>
      <c r="C15" s="3" t="s">
        <v>21</v>
      </c>
      <c r="D15" s="4">
        <v>2016</v>
      </c>
      <c r="E15" s="5">
        <v>0.14199999999999999</v>
      </c>
      <c r="F15" s="6" t="s">
        <v>13</v>
      </c>
      <c r="G15" s="7">
        <v>53</v>
      </c>
      <c r="H15" s="7">
        <v>45.1</v>
      </c>
      <c r="I15" s="8">
        <v>19.2</v>
      </c>
      <c r="J15" s="8">
        <v>59.8</v>
      </c>
      <c r="K15" s="18">
        <f t="shared" si="0"/>
        <v>1.7516629711751663</v>
      </c>
    </row>
    <row r="16" spans="2:11" x14ac:dyDescent="0.2">
      <c r="B16" s="2" t="s">
        <v>9</v>
      </c>
      <c r="C16" s="3" t="s">
        <v>22</v>
      </c>
      <c r="D16" s="4">
        <v>2018</v>
      </c>
      <c r="E16" s="5">
        <v>0.113</v>
      </c>
      <c r="F16" s="6" t="s">
        <v>13</v>
      </c>
      <c r="G16" s="7">
        <v>63</v>
      </c>
      <c r="H16" s="7">
        <v>51</v>
      </c>
      <c r="I16" s="8">
        <v>2.8</v>
      </c>
      <c r="J16" s="8">
        <v>73.099999999999994</v>
      </c>
      <c r="K16" s="18">
        <f t="shared" si="0"/>
        <v>1.4882352941176469</v>
      </c>
    </row>
    <row r="17" spans="2:11" x14ac:dyDescent="0.2">
      <c r="B17" s="2" t="s">
        <v>9</v>
      </c>
      <c r="C17" s="3" t="s">
        <v>23</v>
      </c>
      <c r="D17" s="4">
        <v>2018</v>
      </c>
      <c r="E17" s="5">
        <v>0.16600000000000001</v>
      </c>
      <c r="F17" s="6" t="s">
        <v>13</v>
      </c>
      <c r="G17" s="7">
        <v>26</v>
      </c>
      <c r="H17" s="7">
        <v>18.899999999999999</v>
      </c>
      <c r="I17" s="8">
        <v>13.2</v>
      </c>
      <c r="J17" s="8">
        <v>21</v>
      </c>
      <c r="K17" s="18">
        <f t="shared" si="0"/>
        <v>1.8095238095238098</v>
      </c>
    </row>
    <row r="18" spans="2:11" x14ac:dyDescent="0.2">
      <c r="B18" s="2" t="s">
        <v>9</v>
      </c>
      <c r="C18" s="3" t="s">
        <v>24</v>
      </c>
      <c r="D18" s="4">
        <v>2020</v>
      </c>
      <c r="E18" s="5">
        <v>9.1999999999999998E-2</v>
      </c>
      <c r="F18" s="6" t="s">
        <v>13</v>
      </c>
      <c r="G18" s="7">
        <v>55.5</v>
      </c>
      <c r="H18" s="7">
        <v>41.4</v>
      </c>
      <c r="I18" s="8">
        <v>1.5</v>
      </c>
      <c r="J18" s="8">
        <v>50.7</v>
      </c>
      <c r="K18" s="18">
        <f t="shared" si="0"/>
        <v>1.2608695652173914</v>
      </c>
    </row>
    <row r="19" spans="2:11" x14ac:dyDescent="0.2">
      <c r="B19" s="2" t="s">
        <v>25</v>
      </c>
      <c r="C19" s="3" t="s">
        <v>26</v>
      </c>
      <c r="D19" s="4">
        <v>2006</v>
      </c>
      <c r="E19" s="5">
        <v>6.9000000000000006E-2</v>
      </c>
      <c r="F19" s="6" t="s">
        <v>13</v>
      </c>
      <c r="G19" s="7">
        <v>18.399999999999999</v>
      </c>
      <c r="H19" s="7">
        <v>18.399999999999999</v>
      </c>
      <c r="I19" s="8">
        <v>25.3</v>
      </c>
      <c r="J19" s="8">
        <v>0.1</v>
      </c>
      <c r="K19" s="18">
        <f t="shared" si="0"/>
        <v>1.3804347826086958</v>
      </c>
    </row>
    <row r="20" spans="2:11" x14ac:dyDescent="0.2">
      <c r="B20" s="2" t="s">
        <v>34</v>
      </c>
      <c r="C20" s="17" t="s">
        <v>35</v>
      </c>
      <c r="D20" s="4">
        <v>2004</v>
      </c>
      <c r="E20" s="5">
        <v>6.6931821292699395E-2</v>
      </c>
      <c r="F20" s="6" t="s">
        <v>13</v>
      </c>
      <c r="G20" s="9">
        <v>30</v>
      </c>
      <c r="H20" s="9">
        <v>28.5</v>
      </c>
      <c r="I20" s="9">
        <v>44.887887999999997</v>
      </c>
      <c r="J20" s="9">
        <v>0.19136434429999999</v>
      </c>
      <c r="K20" s="18">
        <v>1.5817281524315787</v>
      </c>
    </row>
    <row r="21" spans="2:11" x14ac:dyDescent="0.2">
      <c r="B21" s="2" t="s">
        <v>34</v>
      </c>
      <c r="C21" s="17" t="s">
        <v>36</v>
      </c>
      <c r="D21" s="4">
        <v>2004</v>
      </c>
      <c r="E21" s="5">
        <v>5.7395420673386197E-2</v>
      </c>
      <c r="F21" s="6" t="s">
        <v>13</v>
      </c>
      <c r="G21" s="9">
        <v>13</v>
      </c>
      <c r="H21" s="9">
        <v>13</v>
      </c>
      <c r="I21" s="9">
        <v>17.604450539999998</v>
      </c>
      <c r="J21" s="9">
        <v>0</v>
      </c>
      <c r="K21" s="18">
        <v>1.354188503076923</v>
      </c>
    </row>
    <row r="22" spans="2:11" x14ac:dyDescent="0.2">
      <c r="B22" s="2" t="s">
        <v>34</v>
      </c>
      <c r="C22" s="17" t="s">
        <v>37</v>
      </c>
      <c r="D22" s="4">
        <v>2005</v>
      </c>
      <c r="E22" s="5">
        <v>6.8569332621259305E-2</v>
      </c>
      <c r="F22" s="6" t="s">
        <v>13</v>
      </c>
      <c r="G22" s="9">
        <v>32.9</v>
      </c>
      <c r="H22" s="9">
        <v>31.238549999999996</v>
      </c>
      <c r="I22" s="9">
        <v>50.192833999999998</v>
      </c>
      <c r="J22" s="9">
        <v>0.46496354379999999</v>
      </c>
      <c r="K22" s="18">
        <v>1.6216436916502208</v>
      </c>
    </row>
    <row r="23" spans="2:11" x14ac:dyDescent="0.2">
      <c r="B23" s="2" t="s">
        <v>34</v>
      </c>
      <c r="C23" s="17" t="s">
        <v>38</v>
      </c>
      <c r="D23" s="4">
        <v>2005</v>
      </c>
      <c r="E23" s="5">
        <v>4.6093926238921903E-2</v>
      </c>
      <c r="F23" s="6" t="s">
        <v>13</v>
      </c>
      <c r="G23" s="9">
        <v>14.1</v>
      </c>
      <c r="H23" s="9">
        <v>13.402049999999999</v>
      </c>
      <c r="I23" s="9">
        <v>18.337237999999999</v>
      </c>
      <c r="J23" s="9">
        <v>5.2423401000000001E-2</v>
      </c>
      <c r="K23" s="18">
        <v>1.3721528722098484</v>
      </c>
    </row>
    <row r="24" spans="2:11" x14ac:dyDescent="0.2">
      <c r="B24" s="2" t="s">
        <v>34</v>
      </c>
      <c r="C24" s="17" t="s">
        <v>39</v>
      </c>
      <c r="D24" s="4">
        <v>2006</v>
      </c>
      <c r="E24" s="5">
        <v>7.6181793119442495E-2</v>
      </c>
      <c r="F24" s="6" t="s">
        <v>13</v>
      </c>
      <c r="G24" s="9">
        <v>26.072399999999998</v>
      </c>
      <c r="H24" s="9">
        <v>24.664490000000001</v>
      </c>
      <c r="I24" s="9">
        <v>41.027358</v>
      </c>
      <c r="J24" s="9">
        <v>0.31293638229999998</v>
      </c>
      <c r="K24" s="18">
        <v>1.6761057853740338</v>
      </c>
    </row>
    <row r="25" spans="2:11" x14ac:dyDescent="0.2">
      <c r="B25" s="2" t="s">
        <v>34</v>
      </c>
      <c r="C25" s="17" t="s">
        <v>40</v>
      </c>
      <c r="D25" s="4">
        <v>2006</v>
      </c>
      <c r="E25" s="5">
        <v>5.60626065656116E-2</v>
      </c>
      <c r="F25" s="6" t="s">
        <v>13</v>
      </c>
      <c r="G25" s="9">
        <v>13.036199999999999</v>
      </c>
      <c r="H25" s="9">
        <v>12.39091</v>
      </c>
      <c r="I25" s="9">
        <v>17.955946999999998</v>
      </c>
      <c r="J25" s="9">
        <v>7.38075807E-2</v>
      </c>
      <c r="K25" s="18">
        <v>1.4550791330660942</v>
      </c>
    </row>
    <row r="26" spans="2:11" x14ac:dyDescent="0.2">
      <c r="B26" s="2" t="s">
        <v>34</v>
      </c>
      <c r="C26" s="17" t="s">
        <v>41</v>
      </c>
      <c r="D26" s="4">
        <v>2006</v>
      </c>
      <c r="E26" s="5">
        <v>8.7771436206687203E-2</v>
      </c>
      <c r="F26" s="6" t="s">
        <v>13</v>
      </c>
      <c r="G26" s="9">
        <v>4.3453999999999997</v>
      </c>
      <c r="H26" s="9">
        <v>4.3453999999999997</v>
      </c>
      <c r="I26" s="9">
        <v>9.7431242699999991</v>
      </c>
      <c r="J26" s="9">
        <v>0</v>
      </c>
      <c r="K26" s="18">
        <v>2.2421697127997424</v>
      </c>
    </row>
    <row r="27" spans="2:11" x14ac:dyDescent="0.2">
      <c r="B27" s="2" t="s">
        <v>34</v>
      </c>
      <c r="C27" s="17" t="s">
        <v>42</v>
      </c>
      <c r="D27" s="4">
        <v>2007</v>
      </c>
      <c r="E27" s="5">
        <v>0.11864992433437099</v>
      </c>
      <c r="F27" s="6" t="s">
        <v>13</v>
      </c>
      <c r="G27" s="9">
        <v>26.114550000000001</v>
      </c>
      <c r="H27" s="9">
        <v>24.900224999999999</v>
      </c>
      <c r="I27" s="9">
        <v>50.447839999999999</v>
      </c>
      <c r="J27" s="9">
        <v>0.56444180220000006</v>
      </c>
      <c r="K27" s="18">
        <v>2.0486675040968505</v>
      </c>
    </row>
    <row r="28" spans="2:11" x14ac:dyDescent="0.2">
      <c r="B28" s="2" t="s">
        <v>34</v>
      </c>
      <c r="C28" s="17" t="s">
        <v>43</v>
      </c>
      <c r="D28" s="4">
        <v>2007</v>
      </c>
      <c r="E28" s="5">
        <v>7.8206904140272399E-2</v>
      </c>
      <c r="F28" s="6" t="s">
        <v>13</v>
      </c>
      <c r="G28" s="9">
        <v>16.61835</v>
      </c>
      <c r="H28" s="9">
        <v>15.795747</v>
      </c>
      <c r="I28" s="9">
        <v>26.022099000000001</v>
      </c>
      <c r="J28" s="9">
        <v>0.11430867239999999</v>
      </c>
      <c r="K28" s="18">
        <v>1.6546484108918686</v>
      </c>
    </row>
    <row r="29" spans="2:11" x14ac:dyDescent="0.2">
      <c r="B29" s="2" t="s">
        <v>34</v>
      </c>
      <c r="C29" s="17" t="s">
        <v>44</v>
      </c>
      <c r="D29" s="4">
        <v>2007</v>
      </c>
      <c r="E29" s="5">
        <v>0.11642381449469499</v>
      </c>
      <c r="F29" s="6" t="s">
        <v>13</v>
      </c>
      <c r="G29" s="9">
        <v>4.7481</v>
      </c>
      <c r="H29" s="9">
        <v>4.6246549999999997</v>
      </c>
      <c r="I29" s="9">
        <v>11.183052999999999</v>
      </c>
      <c r="J29" s="9">
        <v>0.42210882589999998</v>
      </c>
      <c r="K29" s="18">
        <v>2.5094113670965728</v>
      </c>
    </row>
    <row r="30" spans="2:11" x14ac:dyDescent="0.2">
      <c r="B30" s="2" t="s">
        <v>34</v>
      </c>
      <c r="C30" s="17" t="s">
        <v>45</v>
      </c>
      <c r="D30" s="4">
        <v>2009</v>
      </c>
      <c r="E30" s="5">
        <v>0.14369336747117101</v>
      </c>
      <c r="F30" s="6" t="s">
        <v>13</v>
      </c>
      <c r="G30" s="9">
        <v>15</v>
      </c>
      <c r="H30" s="9">
        <v>13.77</v>
      </c>
      <c r="I30" s="9">
        <v>27.801297999999999</v>
      </c>
      <c r="J30" s="9">
        <v>4.9243700750999997</v>
      </c>
      <c r="K30" s="18">
        <v>2.3765917265867826</v>
      </c>
    </row>
    <row r="31" spans="2:11" x14ac:dyDescent="0.2">
      <c r="B31" s="2" t="s">
        <v>34</v>
      </c>
      <c r="C31" s="17" t="s">
        <v>46</v>
      </c>
      <c r="D31" s="4">
        <v>2009</v>
      </c>
      <c r="E31" s="5">
        <v>0.121204148978391</v>
      </c>
      <c r="F31" s="6" t="s">
        <v>13</v>
      </c>
      <c r="G31" s="9">
        <v>9</v>
      </c>
      <c r="H31" s="9">
        <v>8.0054999999999996</v>
      </c>
      <c r="I31" s="9">
        <v>13.502952000000001</v>
      </c>
      <c r="J31" s="9">
        <v>2.0538207124999999</v>
      </c>
      <c r="K31" s="18">
        <v>1.9432605974017865</v>
      </c>
    </row>
    <row r="32" spans="2:11" x14ac:dyDescent="0.2">
      <c r="B32" s="2" t="s">
        <v>34</v>
      </c>
      <c r="C32" s="17" t="s">
        <v>47</v>
      </c>
      <c r="D32" s="4">
        <v>2009</v>
      </c>
      <c r="E32" s="5">
        <v>7.7488463862069507E-2</v>
      </c>
      <c r="F32" s="6" t="s">
        <v>13</v>
      </c>
      <c r="G32" s="9">
        <v>3</v>
      </c>
      <c r="H32" s="9">
        <v>2.7555000000000001</v>
      </c>
      <c r="I32" s="9">
        <v>3.6964990000000002</v>
      </c>
      <c r="J32" s="9">
        <v>1.3532618373</v>
      </c>
      <c r="K32" s="18">
        <v>1.8326114452186535</v>
      </c>
    </row>
    <row r="33" spans="2:11" x14ac:dyDescent="0.2">
      <c r="B33" s="2" t="s">
        <v>34</v>
      </c>
      <c r="C33" s="17" t="s">
        <v>48</v>
      </c>
      <c r="D33" s="4">
        <v>2009</v>
      </c>
      <c r="E33" s="5">
        <v>0.124803523398791</v>
      </c>
      <c r="F33" s="6" t="s">
        <v>13</v>
      </c>
      <c r="G33" s="9">
        <v>3</v>
      </c>
      <c r="H33" s="9">
        <v>2.9405999999999999</v>
      </c>
      <c r="I33" s="9">
        <v>5.3735160000000004</v>
      </c>
      <c r="J33" s="9">
        <v>0.57460917610000006</v>
      </c>
      <c r="K33" s="18">
        <v>2.022759020642046</v>
      </c>
    </row>
    <row r="34" spans="2:11" x14ac:dyDescent="0.2">
      <c r="B34" s="2" t="s">
        <v>34</v>
      </c>
      <c r="C34" s="17" t="s">
        <v>64</v>
      </c>
      <c r="D34" s="4">
        <v>2017</v>
      </c>
      <c r="E34" s="5">
        <v>0.15406288677157701</v>
      </c>
      <c r="F34" s="6" t="s">
        <v>13</v>
      </c>
      <c r="G34" s="9">
        <v>50</v>
      </c>
      <c r="H34" s="9">
        <v>44.587561000000001</v>
      </c>
      <c r="I34" s="9">
        <v>25.364816999999999</v>
      </c>
      <c r="J34" s="9">
        <v>61.138176159999993</v>
      </c>
      <c r="K34" s="18">
        <v>1.9400700827748794</v>
      </c>
    </row>
    <row r="35" spans="2:11" x14ac:dyDescent="0.2">
      <c r="B35" s="2" t="s">
        <v>34</v>
      </c>
      <c r="C35" s="17" t="s">
        <v>65</v>
      </c>
      <c r="D35" s="4">
        <v>2020</v>
      </c>
      <c r="E35" s="5">
        <v>0.112071352522171</v>
      </c>
      <c r="F35" s="6" t="s">
        <v>13</v>
      </c>
      <c r="G35" s="9">
        <v>55</v>
      </c>
      <c r="H35" s="9">
        <v>43.191884999999999</v>
      </c>
      <c r="I35" s="9">
        <v>4.0607680000000004</v>
      </c>
      <c r="J35" s="9">
        <v>52.903711100000002</v>
      </c>
      <c r="K35" s="18">
        <v>1.318869947444989</v>
      </c>
    </row>
    <row r="36" spans="2:11" x14ac:dyDescent="0.2">
      <c r="B36" s="2" t="s">
        <v>34</v>
      </c>
      <c r="C36" s="17" t="s">
        <v>66</v>
      </c>
      <c r="D36" s="4">
        <v>2022</v>
      </c>
      <c r="E36" s="5">
        <v>0.24897507536125801</v>
      </c>
      <c r="F36" s="6" t="s">
        <v>13</v>
      </c>
      <c r="G36" s="9">
        <v>55</v>
      </c>
      <c r="H36" s="9">
        <v>30.434249999999999</v>
      </c>
      <c r="I36" s="9">
        <v>1.0027459999999999</v>
      </c>
      <c r="J36" s="9">
        <v>39.106032679999998</v>
      </c>
      <c r="K36" s="18">
        <v>1.3178829338656284</v>
      </c>
    </row>
    <row r="37" spans="2:11" x14ac:dyDescent="0.2">
      <c r="B37" s="2" t="s">
        <v>34</v>
      </c>
      <c r="C37" s="17" t="s">
        <v>49</v>
      </c>
      <c r="D37" s="4">
        <v>2006</v>
      </c>
      <c r="E37" s="5">
        <v>4.6173258081760003E-2</v>
      </c>
      <c r="F37" s="6" t="s">
        <v>13</v>
      </c>
      <c r="G37" s="9">
        <v>17.8</v>
      </c>
      <c r="H37" s="9">
        <v>16.998999999999999</v>
      </c>
      <c r="I37" s="9">
        <v>24.2318775</v>
      </c>
      <c r="J37" s="9">
        <v>0</v>
      </c>
      <c r="K37" s="18">
        <v>1.4254884110830051</v>
      </c>
    </row>
    <row r="38" spans="2:11" x14ac:dyDescent="0.2">
      <c r="B38" s="2" t="s">
        <v>34</v>
      </c>
      <c r="C38" s="17" t="s">
        <v>50</v>
      </c>
      <c r="D38" s="4">
        <v>2009</v>
      </c>
      <c r="E38" s="5">
        <v>0.223547762591911</v>
      </c>
      <c r="F38" s="6" t="s">
        <v>13</v>
      </c>
      <c r="G38" s="9">
        <v>20</v>
      </c>
      <c r="H38" s="9">
        <v>19.186</v>
      </c>
      <c r="I38" s="9">
        <v>38.899830000000001</v>
      </c>
      <c r="J38" s="9">
        <v>7.4033004557000002</v>
      </c>
      <c r="K38" s="18">
        <v>2.4133811349786303</v>
      </c>
    </row>
    <row r="39" spans="2:11" x14ac:dyDescent="0.2">
      <c r="B39" s="2" t="s">
        <v>34</v>
      </c>
      <c r="C39" s="17" t="s">
        <v>51</v>
      </c>
      <c r="D39" s="4">
        <v>2018</v>
      </c>
      <c r="E39" s="5">
        <v>0.153960774430317</v>
      </c>
      <c r="F39" s="6" t="s">
        <v>13</v>
      </c>
      <c r="G39" s="9">
        <v>76</v>
      </c>
      <c r="H39" s="9">
        <v>61.103997</v>
      </c>
      <c r="I39" s="9">
        <v>58.515149000000001</v>
      </c>
      <c r="J39" s="9">
        <v>38.452944649999999</v>
      </c>
      <c r="K39" s="18">
        <v>1.5869353628372298</v>
      </c>
    </row>
    <row r="40" spans="2:11" x14ac:dyDescent="0.2">
      <c r="B40" s="2" t="s">
        <v>34</v>
      </c>
      <c r="C40" s="17" t="s">
        <v>52</v>
      </c>
      <c r="D40" s="4">
        <v>2023</v>
      </c>
      <c r="E40" s="5">
        <v>-2.2996828604647045E-2</v>
      </c>
      <c r="F40" s="6" t="s">
        <v>13</v>
      </c>
      <c r="G40" s="9">
        <v>25.328749999999999</v>
      </c>
      <c r="H40" s="9">
        <v>3.1629404499999798</v>
      </c>
      <c r="I40" s="9">
        <v>0</v>
      </c>
      <c r="J40" s="9">
        <v>4.4321051045835036</v>
      </c>
      <c r="K40" s="18">
        <v>1.4012610021107201</v>
      </c>
    </row>
    <row r="41" spans="2:11" x14ac:dyDescent="0.2">
      <c r="B41" s="2" t="s">
        <v>28</v>
      </c>
      <c r="C41" s="17" t="s">
        <v>29</v>
      </c>
      <c r="D41" s="4">
        <v>2019</v>
      </c>
      <c r="E41" s="5">
        <v>0.113</v>
      </c>
      <c r="F41" s="6" t="s">
        <v>27</v>
      </c>
      <c r="G41" s="9">
        <v>20</v>
      </c>
      <c r="H41" s="9">
        <v>19.100000000000001</v>
      </c>
      <c r="I41" s="9">
        <v>8</v>
      </c>
      <c r="J41" s="9">
        <v>18.3</v>
      </c>
      <c r="K41" s="18">
        <f>(I41+J41)/H41</f>
        <v>1.3769633507853403</v>
      </c>
    </row>
    <row r="42" spans="2:11" x14ac:dyDescent="0.2">
      <c r="B42" s="2" t="s">
        <v>28</v>
      </c>
      <c r="C42" s="3" t="s">
        <v>30</v>
      </c>
      <c r="D42" s="4">
        <v>2019</v>
      </c>
      <c r="E42" s="5">
        <v>0.29699999999999999</v>
      </c>
      <c r="F42" s="6" t="s">
        <v>27</v>
      </c>
      <c r="G42" s="9">
        <v>2</v>
      </c>
      <c r="H42" s="9">
        <v>1.9</v>
      </c>
      <c r="I42" s="9">
        <v>2.7</v>
      </c>
      <c r="J42" s="9">
        <v>2.2000000000000002</v>
      </c>
      <c r="K42" s="18">
        <f>(I42+J42)/H42</f>
        <v>2.5789473684210531</v>
      </c>
    </row>
    <row r="43" spans="2:11" x14ac:dyDescent="0.2">
      <c r="B43" s="2" t="s">
        <v>28</v>
      </c>
      <c r="C43" s="3" t="s">
        <v>31</v>
      </c>
      <c r="D43" s="4">
        <v>2021</v>
      </c>
      <c r="E43" s="5">
        <v>6.8000000000000005E-2</v>
      </c>
      <c r="F43" s="6" t="s">
        <v>27</v>
      </c>
      <c r="G43" s="9">
        <v>50</v>
      </c>
      <c r="H43" s="9">
        <v>23.4</v>
      </c>
      <c r="I43" s="9">
        <v>1.2</v>
      </c>
      <c r="J43" s="9">
        <v>24.9</v>
      </c>
      <c r="K43" s="18">
        <f>(I43+J43)/H43</f>
        <v>1.1153846153846154</v>
      </c>
    </row>
    <row r="44" spans="2:11" x14ac:dyDescent="0.2">
      <c r="B44" s="2" t="s">
        <v>28</v>
      </c>
      <c r="C44" s="3" t="s">
        <v>32</v>
      </c>
      <c r="D44" s="4">
        <v>2021</v>
      </c>
      <c r="E44" s="5">
        <v>0.153</v>
      </c>
      <c r="F44" s="6" t="s">
        <v>27</v>
      </c>
      <c r="G44" s="9">
        <v>10</v>
      </c>
      <c r="H44" s="9">
        <v>9.3000000000000007</v>
      </c>
      <c r="I44" s="9">
        <v>0.6</v>
      </c>
      <c r="J44" s="9">
        <v>12.1</v>
      </c>
      <c r="K44" s="18">
        <f>(I44+J44)/H44</f>
        <v>1.3655913978494623</v>
      </c>
    </row>
    <row r="45" spans="2:11" x14ac:dyDescent="0.2">
      <c r="B45" s="2" t="s">
        <v>28</v>
      </c>
      <c r="C45" s="3" t="s">
        <v>33</v>
      </c>
      <c r="D45" s="4">
        <v>2024</v>
      </c>
      <c r="E45" s="5">
        <v>-0.11600000000000001</v>
      </c>
      <c r="F45" s="6" t="s">
        <v>27</v>
      </c>
      <c r="G45" s="9">
        <v>40</v>
      </c>
      <c r="H45" s="9">
        <v>6.3</v>
      </c>
      <c r="I45" s="9">
        <v>1.9800000000000002E-2</v>
      </c>
      <c r="J45" s="9">
        <v>6.9</v>
      </c>
      <c r="K45" s="18">
        <f>(I45+J45)/H45</f>
        <v>1.0983809523809525</v>
      </c>
    </row>
    <row r="46" spans="2:11" ht="15.75" x14ac:dyDescent="0.25">
      <c r="B46" s="25" t="s">
        <v>54</v>
      </c>
      <c r="C46" s="26"/>
      <c r="D46" s="26"/>
      <c r="E46" s="26"/>
      <c r="F46" s="26"/>
      <c r="G46" s="26"/>
      <c r="H46" s="26"/>
      <c r="I46" s="26"/>
      <c r="J46" s="26"/>
      <c r="K46" s="27"/>
    </row>
    <row r="47" spans="2:11" x14ac:dyDescent="0.2">
      <c r="B47" s="2" t="s">
        <v>28</v>
      </c>
      <c r="C47" s="3" t="s">
        <v>59</v>
      </c>
      <c r="D47" s="4">
        <v>2021</v>
      </c>
      <c r="E47" s="5">
        <v>8.8999999999999996E-2</v>
      </c>
      <c r="F47" s="6" t="s">
        <v>27</v>
      </c>
      <c r="G47" s="9">
        <v>170</v>
      </c>
      <c r="H47" s="9">
        <v>144.1</v>
      </c>
      <c r="I47" s="9">
        <v>50.2</v>
      </c>
      <c r="J47" s="9">
        <v>114.7</v>
      </c>
      <c r="K47" s="18">
        <f t="shared" ref="K47:K48" si="1">(I47+J47)/H47</f>
        <v>1.1443442054129078</v>
      </c>
    </row>
    <row r="48" spans="2:11" x14ac:dyDescent="0.2">
      <c r="B48" s="2" t="s">
        <v>28</v>
      </c>
      <c r="C48" s="3" t="s">
        <v>60</v>
      </c>
      <c r="D48" s="4">
        <v>2022</v>
      </c>
      <c r="E48" s="5">
        <v>-1.7999999999999999E-2</v>
      </c>
      <c r="F48" s="6" t="s">
        <v>27</v>
      </c>
      <c r="G48" s="9">
        <v>340</v>
      </c>
      <c r="H48" s="9">
        <v>177.9</v>
      </c>
      <c r="I48" s="9">
        <v>7.5</v>
      </c>
      <c r="J48" s="9">
        <v>169.7</v>
      </c>
      <c r="K48" s="18">
        <f t="shared" si="1"/>
        <v>0.99606520517144459</v>
      </c>
    </row>
    <row r="49" spans="2:11" ht="15.75" x14ac:dyDescent="0.25">
      <c r="B49" s="25" t="s">
        <v>55</v>
      </c>
      <c r="C49" s="26"/>
      <c r="D49" s="26"/>
      <c r="E49" s="26"/>
      <c r="F49" s="26"/>
      <c r="G49" s="26"/>
      <c r="H49" s="26"/>
      <c r="I49" s="26"/>
      <c r="J49" s="26"/>
      <c r="K49" s="27"/>
    </row>
    <row r="50" spans="2:11" x14ac:dyDescent="0.2">
      <c r="B50" s="2" t="s">
        <v>28</v>
      </c>
      <c r="C50" s="3" t="s">
        <v>56</v>
      </c>
      <c r="D50" s="4">
        <v>2021</v>
      </c>
      <c r="E50" s="5">
        <v>0.05</v>
      </c>
      <c r="F50" s="6" t="s">
        <v>27</v>
      </c>
      <c r="G50" s="9">
        <v>160</v>
      </c>
      <c r="H50" s="9">
        <v>72.8</v>
      </c>
      <c r="I50" s="9">
        <v>7.1</v>
      </c>
      <c r="J50" s="9">
        <v>75.099999999999994</v>
      </c>
      <c r="K50" s="18">
        <f t="shared" ref="K50:K55" si="2">(I50+J50)/H50</f>
        <v>1.1291208791208791</v>
      </c>
    </row>
    <row r="51" spans="2:11" x14ac:dyDescent="0.2">
      <c r="B51" s="2" t="s">
        <v>28</v>
      </c>
      <c r="C51" s="3" t="s">
        <v>57</v>
      </c>
      <c r="D51" s="4">
        <v>2021</v>
      </c>
      <c r="E51" s="5">
        <v>3.3000000000000002E-2</v>
      </c>
      <c r="F51" s="6" t="s">
        <v>27</v>
      </c>
      <c r="G51" s="9">
        <v>70</v>
      </c>
      <c r="H51" s="9">
        <v>5.4</v>
      </c>
      <c r="I51" s="9">
        <v>0.6</v>
      </c>
      <c r="J51" s="9">
        <v>5.6</v>
      </c>
      <c r="K51" s="18">
        <f t="shared" si="2"/>
        <v>1.1481481481481479</v>
      </c>
    </row>
    <row r="52" spans="2:11" x14ac:dyDescent="0.2">
      <c r="B52" s="2" t="s">
        <v>28</v>
      </c>
      <c r="C52" s="3" t="s">
        <v>69</v>
      </c>
      <c r="D52" s="4">
        <v>2025</v>
      </c>
      <c r="E52" s="5" t="s">
        <v>63</v>
      </c>
      <c r="F52" s="6" t="s">
        <v>27</v>
      </c>
      <c r="G52" s="9">
        <v>20</v>
      </c>
      <c r="H52" s="9">
        <v>0</v>
      </c>
      <c r="I52" s="9">
        <v>0</v>
      </c>
      <c r="J52" s="9">
        <v>0</v>
      </c>
      <c r="K52" s="18">
        <v>0</v>
      </c>
    </row>
    <row r="53" spans="2:11" x14ac:dyDescent="0.2">
      <c r="B53" s="2" t="s">
        <v>28</v>
      </c>
      <c r="C53" s="3" t="s">
        <v>58</v>
      </c>
      <c r="D53" s="4">
        <v>2022</v>
      </c>
      <c r="E53" s="5">
        <v>0.107</v>
      </c>
      <c r="F53" s="6" t="s">
        <v>27</v>
      </c>
      <c r="G53" s="9">
        <v>70</v>
      </c>
      <c r="H53" s="9">
        <v>45</v>
      </c>
      <c r="I53" s="9">
        <v>5.6</v>
      </c>
      <c r="J53" s="9">
        <v>51.3</v>
      </c>
      <c r="K53" s="18">
        <f t="shared" si="2"/>
        <v>1.2644444444444445</v>
      </c>
    </row>
    <row r="54" spans="2:11" ht="15.75" x14ac:dyDescent="0.25">
      <c r="B54" s="40" t="s">
        <v>62</v>
      </c>
      <c r="C54" s="41"/>
      <c r="D54" s="41"/>
      <c r="E54" s="41"/>
      <c r="F54" s="41"/>
      <c r="G54" s="41"/>
      <c r="H54" s="41"/>
      <c r="I54" s="41"/>
      <c r="J54" s="41"/>
      <c r="K54" s="42"/>
    </row>
    <row r="55" spans="2:11" ht="15.75" thickBot="1" x14ac:dyDescent="0.25">
      <c r="B55" s="10" t="s">
        <v>28</v>
      </c>
      <c r="C55" s="16" t="s">
        <v>61</v>
      </c>
      <c r="D55" s="11">
        <v>2024</v>
      </c>
      <c r="E55" s="5" t="s">
        <v>63</v>
      </c>
      <c r="F55" s="12" t="s">
        <v>27</v>
      </c>
      <c r="G55" s="15">
        <v>100</v>
      </c>
      <c r="H55" s="15">
        <v>39.9</v>
      </c>
      <c r="I55" s="15">
        <v>0.1</v>
      </c>
      <c r="J55" s="15">
        <v>24.4</v>
      </c>
      <c r="K55" s="19">
        <f t="shared" si="2"/>
        <v>0.61403508771929827</v>
      </c>
    </row>
  </sheetData>
  <mergeCells count="14">
    <mergeCell ref="B54:K54"/>
    <mergeCell ref="B5:K5"/>
    <mergeCell ref="B46:K46"/>
    <mergeCell ref="B49:K49"/>
    <mergeCell ref="B2:B4"/>
    <mergeCell ref="C2:C4"/>
    <mergeCell ref="D2:D4"/>
    <mergeCell ref="E2:E4"/>
    <mergeCell ref="F2:F4"/>
    <mergeCell ref="H2:H4"/>
    <mergeCell ref="I2:I4"/>
    <mergeCell ref="J2:J4"/>
    <mergeCell ref="K2:K4"/>
    <mergeCell ref="G2:G4"/>
  </mergeCells>
  <pageMargins left="0.7" right="0.7" top="0.75" bottom="0.75" header="0.3" footer="0.3"/>
  <pageSetup paperSize="8" scale="84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GRIFFITHS, Nathan</dc:creator>
  <cp:lastModifiedBy>GRIFFITHS, Nathan</cp:lastModifiedBy>
  <cp:lastPrinted>2026-05-15T14:05:36Z</cp:lastPrinted>
  <dcterms:created xsi:type="dcterms:W3CDTF">2025-02-25T15:24:33Z</dcterms:created>
  <dcterms:modified xsi:type="dcterms:W3CDTF">2026-05-15T14:05:37Z</dcterms:modified>
</cp:coreProperties>
</file>